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N:\WO\H&amp;NP\Pilot LCQ\Update materialen 2025\"/>
    </mc:Choice>
  </mc:AlternateContent>
  <bookViews>
    <workbookView xWindow="0" yWindow="0" windowWidth="19200" windowHeight="8100"/>
  </bookViews>
  <sheets>
    <sheet name="LCQ Formulier" sheetId="1" r:id="rId1"/>
  </sheets>
  <definedNames>
    <definedName name="_xlnm.Print_Area" localSheetId="0">'LCQ Formulier'!$A$1:$T$45</definedName>
  </definedNames>
  <calcPr calcId="162913"/>
</workbook>
</file>

<file path=xl/calcChain.xml><?xml version="1.0" encoding="utf-8"?>
<calcChain xmlns="http://schemas.openxmlformats.org/spreadsheetml/2006/main">
  <c r="L22" i="1" l="1"/>
  <c r="L26" i="1" l="1"/>
  <c r="M26" i="1"/>
  <c r="E26" i="1"/>
  <c r="N12" i="1" l="1"/>
  <c r="M12" i="1"/>
  <c r="M13" i="1" l="1"/>
  <c r="M14" i="1"/>
  <c r="G12" i="1"/>
  <c r="G39" i="1"/>
  <c r="F39" i="1"/>
  <c r="G34" i="1"/>
  <c r="F34" i="1"/>
  <c r="G32" i="1"/>
  <c r="F32" i="1"/>
  <c r="G30" i="1"/>
  <c r="F30" i="1"/>
  <c r="G26" i="1"/>
  <c r="F26" i="1"/>
  <c r="G22" i="1"/>
  <c r="F22" i="1"/>
  <c r="G13" i="1"/>
  <c r="G14" i="1"/>
  <c r="G15" i="1"/>
  <c r="G16" i="1"/>
  <c r="G17" i="1"/>
  <c r="G18" i="1"/>
  <c r="G19" i="1"/>
  <c r="G20" i="1"/>
  <c r="G21" i="1"/>
  <c r="G23" i="1"/>
  <c r="G24" i="1"/>
  <c r="G25" i="1"/>
  <c r="G27" i="1"/>
  <c r="G28" i="1"/>
  <c r="G29" i="1"/>
  <c r="G31" i="1"/>
  <c r="G33" i="1"/>
  <c r="G35" i="1"/>
  <c r="G36" i="1"/>
  <c r="G37" i="1"/>
  <c r="G38" i="1"/>
  <c r="G40" i="1"/>
  <c r="G41" i="1"/>
  <c r="E39" i="1"/>
  <c r="E34" i="1"/>
  <c r="E32" i="1"/>
  <c r="E30" i="1"/>
  <c r="E22" i="1"/>
  <c r="F13" i="1"/>
  <c r="F14" i="1"/>
  <c r="F15" i="1"/>
  <c r="F16" i="1"/>
  <c r="F17" i="1"/>
  <c r="F18" i="1"/>
  <c r="F19" i="1"/>
  <c r="F20" i="1"/>
  <c r="F21" i="1"/>
  <c r="F23" i="1"/>
  <c r="F24" i="1"/>
  <c r="F25" i="1"/>
  <c r="F27" i="1"/>
  <c r="F28" i="1"/>
  <c r="F29" i="1"/>
  <c r="F31" i="1"/>
  <c r="F33" i="1"/>
  <c r="F35" i="1"/>
  <c r="F36" i="1"/>
  <c r="F37" i="1"/>
  <c r="F38" i="1"/>
  <c r="F40" i="1"/>
  <c r="F41" i="1"/>
  <c r="E13" i="1"/>
  <c r="E14" i="1"/>
  <c r="E15" i="1"/>
  <c r="E16" i="1"/>
  <c r="E17" i="1"/>
  <c r="E18" i="1"/>
  <c r="E19" i="1"/>
  <c r="E20" i="1"/>
  <c r="E21" i="1"/>
  <c r="E23" i="1"/>
  <c r="E24" i="1"/>
  <c r="E25" i="1"/>
  <c r="E27" i="1"/>
  <c r="E28" i="1"/>
  <c r="E29" i="1"/>
  <c r="E31" i="1"/>
  <c r="E33" i="1"/>
  <c r="E35" i="1"/>
  <c r="E36" i="1"/>
  <c r="E37" i="1"/>
  <c r="E38" i="1"/>
  <c r="E40" i="1"/>
  <c r="E41" i="1"/>
  <c r="E12" i="1"/>
  <c r="F12" i="1"/>
  <c r="M15" i="1"/>
  <c r="M16" i="1"/>
  <c r="M17" i="1"/>
  <c r="M18" i="1"/>
  <c r="M19" i="1"/>
  <c r="M20" i="1"/>
  <c r="M21" i="1"/>
  <c r="M22" i="1"/>
  <c r="M23" i="1"/>
  <c r="M24" i="1"/>
  <c r="M25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Q5" i="1" l="1"/>
  <c r="S6" i="1"/>
  <c r="S5" i="1"/>
  <c r="S8" i="1"/>
  <c r="Q7" i="1"/>
  <c r="S7" i="1"/>
  <c r="R6" i="1"/>
  <c r="F44" i="1"/>
  <c r="R8" i="1"/>
  <c r="B44" i="1"/>
  <c r="B43" i="1"/>
  <c r="R5" i="1"/>
  <c r="R7" i="1"/>
  <c r="L13" i="1"/>
  <c r="L14" i="1"/>
  <c r="L15" i="1"/>
  <c r="L16" i="1"/>
  <c r="L17" i="1"/>
  <c r="L18" i="1"/>
  <c r="L19" i="1"/>
  <c r="L20" i="1"/>
  <c r="L21" i="1"/>
  <c r="L23" i="1"/>
  <c r="L24" i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12" i="1"/>
  <c r="Q6" i="1" l="1"/>
  <c r="Q8" i="1"/>
</calcChain>
</file>

<file path=xl/sharedStrings.xml><?xml version="1.0" encoding="utf-8"?>
<sst xmlns="http://schemas.openxmlformats.org/spreadsheetml/2006/main" count="110" uniqueCount="74">
  <si>
    <t>Naam cliënt:</t>
  </si>
  <si>
    <t>Datum afname:</t>
  </si>
  <si>
    <t>La Trobe Communicatievragenlijst (LCQ) – Scoringsformulier</t>
  </si>
  <si>
    <t>Instructie:</t>
  </si>
  <si>
    <t>Initiatie / Gesprekstroom</t>
  </si>
  <si>
    <t>Partnergevoeligheid</t>
  </si>
  <si>
    <t>Gesprekseffectiviteit</t>
  </si>
  <si>
    <t>Disinhibitie / Impulsiviteit</t>
  </si>
  <si>
    <t>De totaalscore loopt van 30–120, waarbij een hogere score meer ervaren communicatieproblemen aanduidt.</t>
  </si>
  <si>
    <t>Score - n</t>
  </si>
  <si>
    <t>Totaalscore (zelf):</t>
  </si>
  <si>
    <t>Totaalscore (naaste):</t>
  </si>
  <si>
    <t>(1-4)</t>
  </si>
  <si>
    <t>Score - z</t>
  </si>
  <si>
    <t>Verandering - z</t>
  </si>
  <si>
    <t>Verandering - n</t>
  </si>
  <si>
    <t xml:space="preserve">Instructie: </t>
  </si>
  <si>
    <t xml:space="preserve">Vul voor elk item een score in van 1 (zelden of nooit) tot 4 (meestal of altijd) in de blauwe kolommen. </t>
  </si>
  <si>
    <t>Score - n2</t>
  </si>
  <si>
    <t>Verandering - n2</t>
  </si>
  <si>
    <t>Verandering in communicatie</t>
  </si>
  <si>
    <t>Totaalscore (naaste 2):</t>
  </si>
  <si>
    <t>Invullen in blauwe kolommen.</t>
  </si>
  <si>
    <t>Gemiddelde scores variëren van 1 (zelden of nooit, positief) tot 4 (meestal of altijd, negatief).</t>
  </si>
  <si>
    <t>z = zelf, n = naaste, n2= naaste 2</t>
  </si>
  <si>
    <t>Score zelf</t>
  </si>
  <si>
    <t>Score naaste</t>
  </si>
  <si>
    <t>Score naaste 2</t>
  </si>
  <si>
    <t>1. Laat u belangrijke details weg?</t>
  </si>
  <si>
    <t>2. Gebruikt u veel vage of nietszeggende woorden zoals ‘je weet wel’ in plaats van het juiste woord?</t>
  </si>
  <si>
    <t>3. Praat u steeds over hetzelfde in een gesprek?</t>
  </si>
  <si>
    <t>4. Schakelt u te snel over naar een ander gespreksonderwerp?</t>
  </si>
  <si>
    <t>5. Moet u lang nadenken voordat u de ander antwoord geeft?</t>
  </si>
  <si>
    <t>6. Vindt u het moeilijk om de ander aan te kijken?</t>
  </si>
  <si>
    <t>7. Vindt u het moeilijk om op een bepaald woord te komen?</t>
  </si>
  <si>
    <t>8. Spreekt u te langzaam?</t>
  </si>
  <si>
    <t>9. Zegt of doet u dingen die anderen onbeleefd of gênant vinden?</t>
  </si>
  <si>
    <t>10. Aarzelt u, pauzeert u en/of herhaalt u zichzelf?</t>
  </si>
  <si>
    <t>11. Weet u wanneer u hoort te praten en wanneer u hoort te luisteren?</t>
  </si>
  <si>
    <t>12. Raakt u de draad kwijt door zaken die er niet toe doen tijdens een gesprek?</t>
  </si>
  <si>
    <t>13. Hebt u moeite om een groepsgesprek te volgen?</t>
  </si>
  <si>
    <t>14. Is het nodig dat de ander herhaalt wat hij/zij heeft gezegd voordat u kunt antwoorden?</t>
  </si>
  <si>
    <t>15. Geeft u mensen informatie die niet juist is?</t>
  </si>
  <si>
    <t>16. Begint u een paar keer opnieuw voordat u duidelijk kunt maken wat u bedoelt?</t>
  </si>
  <si>
    <t>17. Hebt u moeite om de juiste toon van uw stem te vinden om duidelijk te maken wat u bedoelt?</t>
  </si>
  <si>
    <t>18. Hebt u moeite om een gesprek te beginnen?</t>
  </si>
  <si>
    <t>19. Volgt u belangrijke details van een gesprek?</t>
  </si>
  <si>
    <t>20. Geeft u antwoorden die geen verband houden met de vraag?</t>
  </si>
  <si>
    <t>21. Vindt u het makkelijk om uw spreekstijl (bijv. toon van uw stem, woordkeus) aan te passen aan de situatie waarin u zich bevindt?</t>
  </si>
  <si>
    <t>22. Spreekt u te snel?</t>
  </si>
  <si>
    <t>23. Kunt u uw gedachten op een logische manier op een rij zetten?</t>
  </si>
  <si>
    <t>24. Staat u toe dat de ander een verkeerde indruk krijgt op basis van jullie gesprek?</t>
  </si>
  <si>
    <t>25. Praat u te lang door over een onderwerp tijdens een gesprek?</t>
  </si>
  <si>
    <t>26. Hebt u moeite om het gesprek gaande te houden?</t>
  </si>
  <si>
    <t>27. Geeft u antwoord zonder eerst na te denken over wat de ander heeft gezegd?</t>
  </si>
  <si>
    <t>28. Geeft u informatie die klopt?</t>
  </si>
  <si>
    <t>29. Raakt u in een lawaaierige omgeving de draad van het gesprek kwijt?</t>
  </si>
  <si>
    <t>30. Hebt u moeite om een gesprek af te ronden?</t>
  </si>
  <si>
    <t>Item</t>
  </si>
  <si>
    <t>Gecorrigeerd - z</t>
  </si>
  <si>
    <t>Gecorrigeerd - n</t>
  </si>
  <si>
    <t>gecorrigeerd - n2</t>
  </si>
  <si>
    <t>De omgekeerde items (11, 15, 19, 21, 23, 28) worden automatisch gecorrigeerd.</t>
  </si>
  <si>
    <t>1. Komt vaker voor</t>
  </si>
  <si>
    <t>2. Komt evenveel voor</t>
  </si>
  <si>
    <t>3. Komt minder voor</t>
  </si>
  <si>
    <t>Subschalen</t>
  </si>
  <si>
    <t>Verandering t.o.v. vóór het hersenletsel: + = Komt vaker voor, 0 = Komt evenveel voor, - = Komt minder voor</t>
  </si>
  <si>
    <t>1. komt zelden of nooit voor</t>
  </si>
  <si>
    <t>2. komt soms voor</t>
  </si>
  <si>
    <t>3. komt vaak voor</t>
  </si>
  <si>
    <t>4. komt meestal of altijd voor</t>
  </si>
  <si>
    <t>Voor omgeschaalde scores kleurcodes andersom</t>
  </si>
  <si>
    <t>Voor omgeschaalde scores kleurcodes andersom (automatisch)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</si>
</sst>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\-0;;@"/>
    <numFmt numFmtId="165" formatCode="d/mm/yy;@"/>
    <numFmt numFmtId="166" formatCode="0.0"/>
    <numFmt numFmtId="167" formatCode=";;;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FF66"/>
      <name val="Calibri"/>
      <family val="2"/>
      <scheme val="minor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EBF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505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2" fillId="3" borderId="1" xfId="0" applyNumberFormat="1" applyFont="1" applyFill="1" applyBorder="1"/>
    <xf numFmtId="0" fontId="2" fillId="3" borderId="1" xfId="0" applyFont="1" applyFill="1" applyBorder="1"/>
    <xf numFmtId="0" fontId="0" fillId="3" borderId="1" xfId="0" applyFill="1" applyBorder="1"/>
    <xf numFmtId="165" fontId="2" fillId="0" borderId="0" xfId="0" applyNumberFormat="1" applyFont="1"/>
    <xf numFmtId="0" fontId="2" fillId="0" borderId="0" xfId="0" applyNumberFormat="1" applyFont="1"/>
    <xf numFmtId="164" fontId="0" fillId="0" borderId="0" xfId="0" applyNumberFormat="1"/>
    <xf numFmtId="16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7" xfId="0" applyFont="1" applyBorder="1"/>
    <xf numFmtId="166" fontId="2" fillId="0" borderId="8" xfId="0" applyNumberFormat="1" applyFont="1" applyBorder="1"/>
    <xf numFmtId="0" fontId="2" fillId="0" borderId="9" xfId="0" applyFont="1" applyBorder="1"/>
    <xf numFmtId="166" fontId="2" fillId="0" borderId="10" xfId="0" applyNumberFormat="1" applyFont="1" applyBorder="1"/>
    <xf numFmtId="14" fontId="2" fillId="0" borderId="0" xfId="0" applyNumberFormat="1" applyFont="1"/>
    <xf numFmtId="16" fontId="2" fillId="0" borderId="0" xfId="0" applyNumberFormat="1" applyFont="1"/>
    <xf numFmtId="0" fontId="3" fillId="0" borderId="0" xfId="0" applyFont="1"/>
    <xf numFmtId="0" fontId="5" fillId="0" borderId="0" xfId="0" applyFont="1"/>
    <xf numFmtId="0" fontId="5" fillId="0" borderId="0" xfId="0" applyFont="1"/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/>
    <xf numFmtId="0" fontId="2" fillId="0" borderId="11" xfId="0" applyFont="1" applyBorder="1"/>
    <xf numFmtId="0" fontId="0" fillId="0" borderId="12" xfId="0" applyBorder="1"/>
    <xf numFmtId="0" fontId="0" fillId="4" borderId="13" xfId="0" applyFill="1" applyBorder="1"/>
    <xf numFmtId="14" fontId="2" fillId="0" borderId="3" xfId="0" applyNumberFormat="1" applyFont="1" applyBorder="1"/>
    <xf numFmtId="14" fontId="0" fillId="0" borderId="0" xfId="0" applyNumberFormat="1" applyBorder="1"/>
    <xf numFmtId="0" fontId="6" fillId="5" borderId="14" xfId="0" applyFont="1" applyFill="1" applyBorder="1"/>
    <xf numFmtId="0" fontId="7" fillId="0" borderId="3" xfId="0" applyFont="1" applyBorder="1"/>
    <xf numFmtId="0" fontId="0" fillId="0" borderId="0" xfId="0" applyBorder="1"/>
    <xf numFmtId="0" fontId="0" fillId="6" borderId="14" xfId="0" applyFill="1" applyBorder="1"/>
    <xf numFmtId="0" fontId="2" fillId="0" borderId="15" xfId="0" applyFont="1" applyBorder="1"/>
    <xf numFmtId="0" fontId="0" fillId="0" borderId="4" xfId="0" applyBorder="1"/>
    <xf numFmtId="0" fontId="0" fillId="7" borderId="16" xfId="0" applyFill="1" applyBorder="1"/>
    <xf numFmtId="0" fontId="0" fillId="7" borderId="13" xfId="0" applyFill="1" applyBorder="1"/>
    <xf numFmtId="0" fontId="0" fillId="4" borderId="16" xfId="0" applyFill="1" applyBorder="1"/>
    <xf numFmtId="167" fontId="2" fillId="0" borderId="1" xfId="0" applyNumberFormat="1" applyFont="1" applyBorder="1" applyAlignment="1">
      <alignment wrapText="1"/>
    </xf>
    <xf numFmtId="167" fontId="0" fillId="0" borderId="1" xfId="0" applyNumberFormat="1" applyBorder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/>
    <xf numFmtId="0" fontId="4" fillId="0" borderId="4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1">
    <cellStyle name="Standaard" xfId="0" builtinId="0"/>
  </cellStyles>
  <dxfs count="23"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FF9900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5050"/>
      <color rgb="FFFFFF66"/>
      <color rgb="FFFF9900"/>
      <color rgb="FFEBF6FF"/>
      <color rgb="FFCEE8FE"/>
      <color rgb="FF3399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nl-NL">
                <a:solidFill>
                  <a:sysClr val="windowText" lastClr="000000"/>
                </a:solidFill>
                <a:latin typeface="+mn-lt"/>
              </a:rPr>
              <a:t>Gemiddelde subschaal scores </a:t>
            </a:r>
          </a:p>
        </c:rich>
      </c:tx>
      <c:layout>
        <c:manualLayout>
          <c:xMode val="edge"/>
          <c:yMode val="edge"/>
          <c:x val="0.25616188656455113"/>
          <c:y val="3.3523805501455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2067171828253863E-2"/>
          <c:y val="0.17171296296296296"/>
          <c:w val="0.87723669170496044"/>
          <c:h val="0.56412766112569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'LCQ Formulier'!$Q$4</c:f>
              <c:strCache>
                <c:ptCount val="1"/>
                <c:pt idx="0">
                  <c:v>Score zelf</c:v>
                </c:pt>
              </c:strCache>
            </c:strRef>
          </c:tx>
          <c:spPr>
            <a:pattFill prst="pct5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'LCQ Formulier'!$P$5:$P$8</c:f>
              <c:strCache>
                <c:ptCount val="4"/>
                <c:pt idx="0">
                  <c:v>Initiatie / Gesprekstroom</c:v>
                </c:pt>
                <c:pt idx="1">
                  <c:v>Disinhibitie / Impulsiviteit</c:v>
                </c:pt>
                <c:pt idx="2">
                  <c:v>Gesprekseffectiviteit</c:v>
                </c:pt>
                <c:pt idx="3">
                  <c:v>Partnergevoeligheid</c:v>
                </c:pt>
              </c:strCache>
            </c:strRef>
          </c:cat>
          <c:val>
            <c:numRef>
              <c:f>'LCQ Formulier'!$Q$5:$Q$8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B-400A-AE7C-30CE118039FA}"/>
            </c:ext>
          </c:extLst>
        </c:ser>
        <c:ser>
          <c:idx val="1"/>
          <c:order val="1"/>
          <c:tx>
            <c:strRef>
              <c:f>'LCQ Formulier'!$R$4</c:f>
              <c:strCache>
                <c:ptCount val="1"/>
                <c:pt idx="0">
                  <c:v>Score naaste</c:v>
                </c:pt>
              </c:strCache>
            </c:strRef>
          </c:tx>
          <c:spPr>
            <a:pattFill prst="pct50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'LCQ Formulier'!$P$5:$P$8</c:f>
              <c:strCache>
                <c:ptCount val="4"/>
                <c:pt idx="0">
                  <c:v>Initiatie / Gesprekstroom</c:v>
                </c:pt>
                <c:pt idx="1">
                  <c:v>Disinhibitie / Impulsiviteit</c:v>
                </c:pt>
                <c:pt idx="2">
                  <c:v>Gesprekseffectiviteit</c:v>
                </c:pt>
                <c:pt idx="3">
                  <c:v>Partnergevoeligheid</c:v>
                </c:pt>
              </c:strCache>
            </c:strRef>
          </c:cat>
          <c:val>
            <c:numRef>
              <c:f>'LCQ Formulier'!$R$5:$R$8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4B-400A-AE7C-30CE118039FA}"/>
            </c:ext>
          </c:extLst>
        </c:ser>
        <c:ser>
          <c:idx val="2"/>
          <c:order val="2"/>
          <c:tx>
            <c:strRef>
              <c:f>'LCQ Formulier'!$S$4</c:f>
              <c:strCache>
                <c:ptCount val="1"/>
                <c:pt idx="0">
                  <c:v>Score naaste 2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pattFill prst="pct80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'LCQ Formulier'!$P$5:$P$8</c:f>
              <c:strCache>
                <c:ptCount val="4"/>
                <c:pt idx="0">
                  <c:v>Initiatie / Gesprekstroom</c:v>
                </c:pt>
                <c:pt idx="1">
                  <c:v>Disinhibitie / Impulsiviteit</c:v>
                </c:pt>
                <c:pt idx="2">
                  <c:v>Gesprekseffectiviteit</c:v>
                </c:pt>
                <c:pt idx="3">
                  <c:v>Partnergevoeligheid</c:v>
                </c:pt>
              </c:strCache>
            </c:strRef>
          </c:cat>
          <c:val>
            <c:numRef>
              <c:f>'LCQ Formulier'!$S$5:$S$8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4B-400A-AE7C-30CE118039F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601003136"/>
        <c:axId val="601001496"/>
      </c:barChart>
      <c:catAx>
        <c:axId val="601003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>
                    <a:solidFill>
                      <a:sysClr val="windowText" lastClr="000000"/>
                    </a:solidFill>
                  </a:rPr>
                  <a:t>subschalen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01001496"/>
        <c:crosses val="autoZero"/>
        <c:auto val="1"/>
        <c:lblAlgn val="ctr"/>
        <c:lblOffset val="100"/>
        <c:noMultiLvlLbl val="0"/>
      </c:catAx>
      <c:valAx>
        <c:axId val="601001496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>
                    <a:solidFill>
                      <a:sysClr val="windowText" lastClr="000000"/>
                    </a:solidFill>
                  </a:rPr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010031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11904</xdr:colOff>
      <xdr:row>10</xdr:row>
      <xdr:rowOff>166687</xdr:rowOff>
    </xdr:from>
    <xdr:to>
      <xdr:col>19</xdr:col>
      <xdr:colOff>130968</xdr:colOff>
      <xdr:row>26</xdr:row>
      <xdr:rowOff>440531</xdr:rowOff>
    </xdr:to>
    <xdr:graphicFrame macro="">
      <xdr:nvGraphicFramePr>
        <xdr:cNvPr id="7" name="Grafiek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11907</xdr:colOff>
      <xdr:row>8</xdr:row>
      <xdr:rowOff>95250</xdr:rowOff>
    </xdr:from>
    <xdr:to>
      <xdr:col>11</xdr:col>
      <xdr:colOff>11906</xdr:colOff>
      <xdr:row>9</xdr:row>
      <xdr:rowOff>178594</xdr:rowOff>
    </xdr:to>
    <xdr:sp macro="" textlink="">
      <xdr:nvSpPr>
        <xdr:cNvPr id="5" name="Tekstvak 4"/>
        <xdr:cNvSpPr txBox="1"/>
      </xdr:nvSpPr>
      <xdr:spPr>
        <a:xfrm>
          <a:off x="8632032" y="1643063"/>
          <a:ext cx="1809749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l-NL" sz="1100" b="1">
              <a:solidFill>
                <a:sysClr val="windowText" lastClr="000000"/>
              </a:solidFill>
            </a:rPr>
            <a:t>+ = 1, 0 = 2, - = 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T45"/>
  <sheetViews>
    <sheetView tabSelected="1" zoomScale="80" zoomScaleNormal="80" workbookViewId="0">
      <selection activeCell="D17" sqref="D17"/>
    </sheetView>
  </sheetViews>
  <sheetFormatPr defaultRowHeight="15" x14ac:dyDescent="0.25"/>
  <cols>
    <col min="1" max="1" width="30.28515625" customWidth="1"/>
    <col min="2" max="2" width="8.5703125" customWidth="1"/>
    <col min="3" max="3" width="8.28515625" customWidth="1"/>
    <col min="4" max="4" width="8.7109375" customWidth="1"/>
    <col min="5" max="5" width="14.42578125" customWidth="1"/>
    <col min="6" max="6" width="13.7109375" customWidth="1"/>
    <col min="7" max="7" width="14.5703125" customWidth="1"/>
    <col min="8" max="8" width="30.5703125" customWidth="1"/>
    <col min="9" max="9" width="8.5703125" customWidth="1"/>
    <col min="10" max="10" width="9.140625" customWidth="1"/>
    <col min="11" max="11" width="9.42578125" customWidth="1"/>
    <col min="12" max="12" width="12.85546875" customWidth="1"/>
    <col min="13" max="13" width="13.7109375" customWidth="1"/>
    <col min="14" max="14" width="14.140625" customWidth="1"/>
    <col min="15" max="15" width="5.5703125" customWidth="1"/>
    <col min="16" max="16" width="24.85546875" customWidth="1"/>
    <col min="17" max="17" width="19.28515625" customWidth="1"/>
    <col min="18" max="18" width="20.85546875" customWidth="1"/>
    <col min="19" max="19" width="21.42578125" customWidth="1"/>
    <col min="20" max="20" width="6" customWidth="1"/>
    <col min="21" max="21" width="12.42578125" customWidth="1"/>
  </cols>
  <sheetData>
    <row r="1" spans="1:20" x14ac:dyDescent="0.25">
      <c r="A1" s="2" t="s">
        <v>0</v>
      </c>
      <c r="B1" s="2"/>
      <c r="C1" s="2"/>
      <c r="D1" s="2"/>
    </row>
    <row r="2" spans="1:20" x14ac:dyDescent="0.25">
      <c r="A2" s="2" t="s">
        <v>1</v>
      </c>
      <c r="B2" s="29"/>
      <c r="C2" s="13"/>
      <c r="D2" s="2"/>
      <c r="E2" s="36" t="s">
        <v>68</v>
      </c>
      <c r="F2" s="37"/>
      <c r="G2" s="38"/>
      <c r="J2" s="36" t="s">
        <v>63</v>
      </c>
      <c r="K2" s="37"/>
      <c r="L2" s="48"/>
      <c r="O2" s="3"/>
    </row>
    <row r="3" spans="1:20" ht="15.75" thickBot="1" x14ac:dyDescent="0.3">
      <c r="A3" s="2"/>
      <c r="B3" s="30"/>
      <c r="C3" s="14"/>
      <c r="D3" s="2"/>
      <c r="E3" s="39" t="s">
        <v>69</v>
      </c>
      <c r="F3" s="40"/>
      <c r="G3" s="41"/>
      <c r="J3" s="39" t="s">
        <v>64</v>
      </c>
      <c r="K3" s="40"/>
      <c r="L3" s="41"/>
      <c r="O3" s="5"/>
    </row>
    <row r="4" spans="1:20" x14ac:dyDescent="0.25">
      <c r="A4" s="31" t="s">
        <v>2</v>
      </c>
      <c r="B4" s="31"/>
      <c r="C4" s="31"/>
      <c r="D4" s="31"/>
      <c r="E4" s="42" t="s">
        <v>70</v>
      </c>
      <c r="F4" s="43"/>
      <c r="G4" s="44"/>
      <c r="H4" s="35" t="s">
        <v>20</v>
      </c>
      <c r="J4" s="45" t="s">
        <v>65</v>
      </c>
      <c r="K4" s="46"/>
      <c r="L4" s="49"/>
      <c r="P4" s="23" t="s">
        <v>66</v>
      </c>
      <c r="Q4" s="24" t="s">
        <v>25</v>
      </c>
      <c r="R4" s="24" t="s">
        <v>26</v>
      </c>
      <c r="S4" s="24" t="s">
        <v>27</v>
      </c>
    </row>
    <row r="5" spans="1:20" x14ac:dyDescent="0.25">
      <c r="A5" s="3"/>
      <c r="B5" s="2"/>
      <c r="C5" s="2"/>
      <c r="D5" s="2"/>
      <c r="E5" s="45" t="s">
        <v>71</v>
      </c>
      <c r="F5" s="46"/>
      <c r="G5" s="47"/>
      <c r="J5" s="33" t="s">
        <v>73</v>
      </c>
      <c r="P5" s="25" t="s">
        <v>4</v>
      </c>
      <c r="Q5" s="26">
        <f>AVERAGE(E13,E16,E17,E18,E19,E24,E25,E27,E29,E37)</f>
        <v>0</v>
      </c>
      <c r="R5" s="26">
        <f>AVERAGE(F13,F16,F17,F18,F19,F24,F25,F27,F29,F37)</f>
        <v>0</v>
      </c>
      <c r="S5" s="26">
        <f>AVERAGE(G13,G16,G17,G18,G19,G24,G25,G27,G29,G37)</f>
        <v>0</v>
      </c>
    </row>
    <row r="6" spans="1:20" ht="15" customHeight="1" x14ac:dyDescent="0.25">
      <c r="A6" s="3" t="s">
        <v>3</v>
      </c>
      <c r="B6" s="2"/>
      <c r="C6" s="2"/>
      <c r="D6" s="2"/>
      <c r="E6" s="33" t="s">
        <v>72</v>
      </c>
      <c r="H6" s="7" t="s">
        <v>16</v>
      </c>
      <c r="P6" s="25" t="s">
        <v>7</v>
      </c>
      <c r="Q6" s="26">
        <f>AVERAGE(E20,E23,E28,E33,E35,E38,E40)</f>
        <v>0</v>
      </c>
      <c r="R6" s="26">
        <f>AVERAGE(F20,F23,F28,F33,F35,F38,F40)</f>
        <v>0</v>
      </c>
      <c r="S6" s="26">
        <f>AVERAGE(G20,G23,G28,G33,G35,G38,G40)</f>
        <v>0</v>
      </c>
    </row>
    <row r="7" spans="1:20" ht="18.75" customHeight="1" x14ac:dyDescent="0.25">
      <c r="A7" s="54" t="s">
        <v>17</v>
      </c>
      <c r="B7" s="54"/>
      <c r="C7" s="54"/>
      <c r="D7" s="54"/>
      <c r="E7" s="54"/>
      <c r="F7" s="54"/>
      <c r="G7" s="54"/>
      <c r="H7" s="53" t="s">
        <v>67</v>
      </c>
      <c r="I7" s="53"/>
      <c r="J7" s="53"/>
      <c r="K7" s="53"/>
      <c r="L7" s="53"/>
      <c r="M7" s="53"/>
      <c r="N7" s="53"/>
      <c r="P7" s="25" t="s">
        <v>6</v>
      </c>
      <c r="Q7" s="26" t="e">
        <f>AVERAGE(E22,E26,E30,E32,E34,E39)</f>
        <v>#DIV/0!</v>
      </c>
      <c r="R7" s="26" t="e">
        <f>AVERAGE(F22,F26,F30,F32,F34,F39)</f>
        <v>#DIV/0!</v>
      </c>
      <c r="S7" s="26" t="e">
        <f>AVERAGE(G22,G26,G30,G32,G34,G39)</f>
        <v>#DIV/0!</v>
      </c>
    </row>
    <row r="8" spans="1:20" ht="18.75" customHeight="1" thickBot="1" x14ac:dyDescent="0.3">
      <c r="A8" s="32" t="s">
        <v>62</v>
      </c>
      <c r="B8" s="32"/>
      <c r="C8" s="32"/>
      <c r="D8" s="32"/>
      <c r="E8" s="32"/>
      <c r="F8" s="32"/>
      <c r="G8" s="32"/>
      <c r="H8" s="52" t="s">
        <v>22</v>
      </c>
      <c r="I8" s="52"/>
      <c r="J8" s="52"/>
      <c r="M8" s="1"/>
      <c r="P8" s="27" t="s">
        <v>5</v>
      </c>
      <c r="Q8" s="28">
        <f>AVERAGE(E14,E15,E21,E36)</f>
        <v>0</v>
      </c>
      <c r="R8" s="28">
        <f>AVERAGE(F14,F15,F21,F36)</f>
        <v>0</v>
      </c>
      <c r="S8" s="28">
        <f>AVERAGE(G14,G15,G21,G36)</f>
        <v>0</v>
      </c>
    </row>
    <row r="9" spans="1:20" x14ac:dyDescent="0.25">
      <c r="A9" s="52" t="s">
        <v>24</v>
      </c>
      <c r="B9" s="52"/>
      <c r="C9" s="52"/>
      <c r="D9" s="2"/>
      <c r="M9" s="1"/>
      <c r="P9" s="55" t="s">
        <v>23</v>
      </c>
      <c r="Q9" s="56"/>
      <c r="R9" s="56"/>
      <c r="S9" s="56"/>
      <c r="T9" s="56"/>
    </row>
    <row r="10" spans="1:20" x14ac:dyDescent="0.25">
      <c r="A10" s="7"/>
      <c r="B10" s="8" t="s">
        <v>12</v>
      </c>
      <c r="C10" s="8" t="s">
        <v>12</v>
      </c>
      <c r="D10" s="8" t="s">
        <v>12</v>
      </c>
      <c r="H10" s="7"/>
      <c r="I10" s="58"/>
      <c r="J10" s="58"/>
      <c r="K10" s="58"/>
    </row>
    <row r="11" spans="1:20" x14ac:dyDescent="0.25">
      <c r="A11" s="6" t="s">
        <v>58</v>
      </c>
      <c r="B11" s="6" t="s">
        <v>13</v>
      </c>
      <c r="C11" s="6" t="s">
        <v>9</v>
      </c>
      <c r="D11" s="6" t="s">
        <v>18</v>
      </c>
      <c r="E11" s="6" t="s">
        <v>59</v>
      </c>
      <c r="F11" s="6" t="s">
        <v>60</v>
      </c>
      <c r="G11" s="6" t="s">
        <v>61</v>
      </c>
      <c r="H11" s="6" t="s">
        <v>58</v>
      </c>
      <c r="I11" s="6" t="s">
        <v>13</v>
      </c>
      <c r="J11" s="9" t="s">
        <v>9</v>
      </c>
      <c r="K11" s="9" t="s">
        <v>18</v>
      </c>
      <c r="L11" s="6" t="s">
        <v>14</v>
      </c>
      <c r="M11" s="6" t="s">
        <v>15</v>
      </c>
      <c r="N11" s="9" t="s">
        <v>19</v>
      </c>
    </row>
    <row r="12" spans="1:20" ht="18" customHeight="1" x14ac:dyDescent="0.25">
      <c r="A12" s="34" t="s">
        <v>28</v>
      </c>
      <c r="B12" s="16"/>
      <c r="C12" s="18"/>
      <c r="D12" s="10"/>
      <c r="E12" s="51">
        <f>B12</f>
        <v>0</v>
      </c>
      <c r="F12" s="51">
        <f>C12</f>
        <v>0</v>
      </c>
      <c r="G12" s="51">
        <f>D12</f>
        <v>0</v>
      </c>
      <c r="H12" s="34" t="s">
        <v>28</v>
      </c>
      <c r="I12" s="20"/>
      <c r="J12" s="22"/>
      <c r="K12" s="12"/>
      <c r="L12" s="50" t="str">
        <f>IF(I12=1,"Ja",IF(I12=2,"Neutraal",IF(I12=3,"Nee","")))</f>
        <v/>
      </c>
      <c r="M12" s="50" t="str">
        <f>IF(J12=1,"Ja",IF(J12=2,"Neutraal",IF(J12=3,"Nee","")))</f>
        <v/>
      </c>
      <c r="N12" s="50" t="str">
        <f>IF(K12=1,"Ja",IF(K12=2,"Neutraal",IF(K12=3,"Nee","")))</f>
        <v/>
      </c>
    </row>
    <row r="13" spans="1:20" ht="52.5" customHeight="1" x14ac:dyDescent="0.25">
      <c r="A13" s="34" t="s">
        <v>29</v>
      </c>
      <c r="B13" s="16"/>
      <c r="C13" s="18"/>
      <c r="D13" s="10"/>
      <c r="E13" s="51">
        <f t="shared" ref="E13:E41" si="0">B13</f>
        <v>0</v>
      </c>
      <c r="F13" s="51">
        <f t="shared" ref="F13:F41" si="1">C13</f>
        <v>0</v>
      </c>
      <c r="G13" s="51">
        <f t="shared" ref="G13:G41" si="2">D13</f>
        <v>0</v>
      </c>
      <c r="H13" s="34" t="s">
        <v>29</v>
      </c>
      <c r="I13" s="20"/>
      <c r="J13" s="22"/>
      <c r="K13" s="12"/>
      <c r="L13" s="50" t="str">
        <f t="shared" ref="L13:L41" si="3">IF(I13=1,"Ja",IF(I13=2,"Neutraal",IF(I13=3,"Nee","")))</f>
        <v/>
      </c>
      <c r="M13" s="50" t="str">
        <f>IF(J13=1,"Ja",IF(J13=2,"Neutraal",IF(J13=3,"Nee","")))</f>
        <v/>
      </c>
      <c r="N13" s="50" t="str">
        <f t="shared" ref="N13:N41" si="4">IF(K13=1,"Ja",IF(K13=2,"Neutraal",IF(K13=3,"Nee","")))</f>
        <v/>
      </c>
    </row>
    <row r="14" spans="1:20" ht="29.25" customHeight="1" x14ac:dyDescent="0.25">
      <c r="A14" s="34" t="s">
        <v>30</v>
      </c>
      <c r="B14" s="16"/>
      <c r="C14" s="18"/>
      <c r="D14" s="10"/>
      <c r="E14" s="51">
        <f t="shared" si="0"/>
        <v>0</v>
      </c>
      <c r="F14" s="51">
        <f t="shared" si="1"/>
        <v>0</v>
      </c>
      <c r="G14" s="51">
        <f t="shared" si="2"/>
        <v>0</v>
      </c>
      <c r="H14" s="34" t="s">
        <v>30</v>
      </c>
      <c r="I14" s="20"/>
      <c r="J14" s="22"/>
      <c r="K14" s="12"/>
      <c r="L14" s="50" t="str">
        <f t="shared" si="3"/>
        <v/>
      </c>
      <c r="M14" s="50" t="str">
        <f>IF(J14=1,"Ja",IF(J14=2,"Neutraal",IF(J14=3,"Nee","")))</f>
        <v/>
      </c>
      <c r="N14" s="50" t="str">
        <f t="shared" si="4"/>
        <v/>
      </c>
    </row>
    <row r="15" spans="1:20" ht="31.5" customHeight="1" x14ac:dyDescent="0.25">
      <c r="A15" s="34" t="s">
        <v>31</v>
      </c>
      <c r="B15" s="16"/>
      <c r="C15" s="18"/>
      <c r="D15" s="10"/>
      <c r="E15" s="51">
        <f t="shared" si="0"/>
        <v>0</v>
      </c>
      <c r="F15" s="51">
        <f t="shared" si="1"/>
        <v>0</v>
      </c>
      <c r="G15" s="51">
        <f t="shared" si="2"/>
        <v>0</v>
      </c>
      <c r="H15" s="34" t="s">
        <v>31</v>
      </c>
      <c r="I15" s="20"/>
      <c r="J15" s="22"/>
      <c r="K15" s="12"/>
      <c r="L15" s="50" t="str">
        <f t="shared" si="3"/>
        <v/>
      </c>
      <c r="M15" s="50" t="str">
        <f t="shared" ref="M15:M41" si="5">IF(J15=1,"Ja",IF(J15=2,"Neutraal",IF(J15=3,"Nee","")))</f>
        <v/>
      </c>
      <c r="N15" s="50" t="str">
        <f t="shared" si="4"/>
        <v/>
      </c>
    </row>
    <row r="16" spans="1:20" ht="30" customHeight="1" x14ac:dyDescent="0.25">
      <c r="A16" s="34" t="s">
        <v>32</v>
      </c>
      <c r="B16" s="16"/>
      <c r="C16" s="18"/>
      <c r="D16" s="10"/>
      <c r="E16" s="51">
        <f t="shared" si="0"/>
        <v>0</v>
      </c>
      <c r="F16" s="51">
        <f t="shared" si="1"/>
        <v>0</v>
      </c>
      <c r="G16" s="51">
        <f t="shared" si="2"/>
        <v>0</v>
      </c>
      <c r="H16" s="34" t="s">
        <v>32</v>
      </c>
      <c r="I16" s="20"/>
      <c r="J16" s="22"/>
      <c r="K16" s="12"/>
      <c r="L16" s="50" t="str">
        <f t="shared" si="3"/>
        <v/>
      </c>
      <c r="M16" s="50" t="str">
        <f t="shared" si="5"/>
        <v/>
      </c>
      <c r="N16" s="50" t="str">
        <f t="shared" si="4"/>
        <v/>
      </c>
    </row>
    <row r="17" spans="1:14" ht="30" customHeight="1" x14ac:dyDescent="0.25">
      <c r="A17" s="34" t="s">
        <v>33</v>
      </c>
      <c r="B17" s="16"/>
      <c r="C17" s="18"/>
      <c r="D17" s="10"/>
      <c r="E17" s="51">
        <f t="shared" si="0"/>
        <v>0</v>
      </c>
      <c r="F17" s="51">
        <f t="shared" si="1"/>
        <v>0</v>
      </c>
      <c r="G17" s="51">
        <f t="shared" si="2"/>
        <v>0</v>
      </c>
      <c r="H17" s="34" t="s">
        <v>33</v>
      </c>
      <c r="I17" s="20"/>
      <c r="J17" s="22"/>
      <c r="K17" s="12"/>
      <c r="L17" s="50" t="str">
        <f t="shared" si="3"/>
        <v/>
      </c>
      <c r="M17" s="50" t="str">
        <f t="shared" si="5"/>
        <v/>
      </c>
      <c r="N17" s="50" t="str">
        <f t="shared" si="4"/>
        <v/>
      </c>
    </row>
    <row r="18" spans="1:14" ht="26.25" customHeight="1" x14ac:dyDescent="0.25">
      <c r="A18" s="34" t="s">
        <v>34</v>
      </c>
      <c r="B18" s="16"/>
      <c r="C18" s="18"/>
      <c r="D18" s="10"/>
      <c r="E18" s="51">
        <f t="shared" si="0"/>
        <v>0</v>
      </c>
      <c r="F18" s="51">
        <f t="shared" si="1"/>
        <v>0</v>
      </c>
      <c r="G18" s="51">
        <f t="shared" si="2"/>
        <v>0</v>
      </c>
      <c r="H18" s="34" t="s">
        <v>34</v>
      </c>
      <c r="I18" s="20"/>
      <c r="J18" s="22"/>
      <c r="K18" s="12"/>
      <c r="L18" s="50" t="str">
        <f t="shared" si="3"/>
        <v/>
      </c>
      <c r="M18" s="50" t="str">
        <f t="shared" si="5"/>
        <v/>
      </c>
      <c r="N18" s="50" t="str">
        <f t="shared" si="4"/>
        <v/>
      </c>
    </row>
    <row r="19" spans="1:14" ht="19.5" customHeight="1" x14ac:dyDescent="0.25">
      <c r="A19" s="34" t="s">
        <v>35</v>
      </c>
      <c r="B19" s="16"/>
      <c r="C19" s="18"/>
      <c r="D19" s="10"/>
      <c r="E19" s="51">
        <f t="shared" si="0"/>
        <v>0</v>
      </c>
      <c r="F19" s="51">
        <f t="shared" si="1"/>
        <v>0</v>
      </c>
      <c r="G19" s="51">
        <f t="shared" si="2"/>
        <v>0</v>
      </c>
      <c r="H19" s="34" t="s">
        <v>35</v>
      </c>
      <c r="I19" s="20"/>
      <c r="J19" s="22"/>
      <c r="K19" s="12"/>
      <c r="L19" s="50" t="str">
        <f t="shared" si="3"/>
        <v/>
      </c>
      <c r="M19" s="50" t="str">
        <f t="shared" si="5"/>
        <v/>
      </c>
      <c r="N19" s="50" t="str">
        <f t="shared" si="4"/>
        <v/>
      </c>
    </row>
    <row r="20" spans="1:14" ht="41.25" customHeight="1" x14ac:dyDescent="0.25">
      <c r="A20" s="34" t="s">
        <v>36</v>
      </c>
      <c r="B20" s="16"/>
      <c r="C20" s="18"/>
      <c r="D20" s="10"/>
      <c r="E20" s="51">
        <f t="shared" si="0"/>
        <v>0</v>
      </c>
      <c r="F20" s="51">
        <f t="shared" si="1"/>
        <v>0</v>
      </c>
      <c r="G20" s="51">
        <f t="shared" si="2"/>
        <v>0</v>
      </c>
      <c r="H20" s="34" t="s">
        <v>36</v>
      </c>
      <c r="I20" s="20"/>
      <c r="J20" s="22"/>
      <c r="K20" s="12"/>
      <c r="L20" s="50" t="str">
        <f t="shared" si="3"/>
        <v/>
      </c>
      <c r="M20" s="50" t="str">
        <f t="shared" si="5"/>
        <v/>
      </c>
      <c r="N20" s="50" t="str">
        <f t="shared" si="4"/>
        <v/>
      </c>
    </row>
    <row r="21" spans="1:14" ht="29.25" customHeight="1" x14ac:dyDescent="0.25">
      <c r="A21" s="34" t="s">
        <v>37</v>
      </c>
      <c r="B21" s="16"/>
      <c r="C21" s="18"/>
      <c r="D21" s="10"/>
      <c r="E21" s="51">
        <f t="shared" si="0"/>
        <v>0</v>
      </c>
      <c r="F21" s="51">
        <f t="shared" si="1"/>
        <v>0</v>
      </c>
      <c r="G21" s="51">
        <f t="shared" si="2"/>
        <v>0</v>
      </c>
      <c r="H21" s="34" t="s">
        <v>37</v>
      </c>
      <c r="I21" s="20"/>
      <c r="J21" s="22"/>
      <c r="K21" s="12"/>
      <c r="L21" s="50" t="str">
        <f t="shared" si="3"/>
        <v/>
      </c>
      <c r="M21" s="50" t="str">
        <f t="shared" si="5"/>
        <v/>
      </c>
      <c r="N21" s="50" t="str">
        <f t="shared" si="4"/>
        <v/>
      </c>
    </row>
    <row r="22" spans="1:14" ht="41.25" customHeight="1" x14ac:dyDescent="0.25">
      <c r="A22" s="34" t="s">
        <v>38</v>
      </c>
      <c r="B22" s="17"/>
      <c r="C22" s="19"/>
      <c r="D22" s="11"/>
      <c r="E22" s="51" t="str">
        <f>IF(B22=1, 4, IF(B22=2, 3, IF(B22=3, 2, IF(B22=4, 1, ""))))</f>
        <v/>
      </c>
      <c r="F22" s="51" t="str">
        <f>IF(C22=1, 4, IF(C22=2, 3, IF(C22=3, 2, IF(C22=4, 1, ""))))</f>
        <v/>
      </c>
      <c r="G22" s="51" t="str">
        <f>IF(D22=1, 4, IF(D22=2, 3, IF(D22=3, 2, IF(D22=4, 1, ""))))</f>
        <v/>
      </c>
      <c r="H22" s="34" t="s">
        <v>38</v>
      </c>
      <c r="I22" s="20"/>
      <c r="J22" s="22"/>
      <c r="K22" s="12"/>
      <c r="L22" s="50" t="str">
        <f>IF(I22=1,"Ja",IF(I22=2,"Neutraal",IF(I22=3,"Nee","")))</f>
        <v/>
      </c>
      <c r="M22" s="50" t="str">
        <f t="shared" si="5"/>
        <v/>
      </c>
      <c r="N22" s="50" t="str">
        <f t="shared" si="4"/>
        <v/>
      </c>
    </row>
    <row r="23" spans="1:14" ht="39" customHeight="1" x14ac:dyDescent="0.25">
      <c r="A23" s="34" t="s">
        <v>39</v>
      </c>
      <c r="B23" s="17"/>
      <c r="C23" s="19"/>
      <c r="D23" s="11"/>
      <c r="E23" s="51">
        <f t="shared" si="0"/>
        <v>0</v>
      </c>
      <c r="F23" s="51">
        <f t="shared" si="1"/>
        <v>0</v>
      </c>
      <c r="G23" s="51">
        <f t="shared" si="2"/>
        <v>0</v>
      </c>
      <c r="H23" s="34" t="s">
        <v>39</v>
      </c>
      <c r="I23" s="20"/>
      <c r="J23" s="22"/>
      <c r="K23" s="12"/>
      <c r="L23" s="50" t="str">
        <f t="shared" si="3"/>
        <v/>
      </c>
      <c r="M23" s="50" t="str">
        <f t="shared" si="5"/>
        <v/>
      </c>
      <c r="N23" s="50" t="str">
        <f t="shared" si="4"/>
        <v/>
      </c>
    </row>
    <row r="24" spans="1:14" ht="29.25" customHeight="1" x14ac:dyDescent="0.25">
      <c r="A24" s="34" t="s">
        <v>40</v>
      </c>
      <c r="B24" s="17"/>
      <c r="C24" s="19"/>
      <c r="D24" s="11"/>
      <c r="E24" s="51">
        <f t="shared" si="0"/>
        <v>0</v>
      </c>
      <c r="F24" s="51">
        <f t="shared" si="1"/>
        <v>0</v>
      </c>
      <c r="G24" s="51">
        <f t="shared" si="2"/>
        <v>0</v>
      </c>
      <c r="H24" s="34" t="s">
        <v>40</v>
      </c>
      <c r="I24" s="20"/>
      <c r="J24" s="22"/>
      <c r="K24" s="12"/>
      <c r="L24" s="50" t="str">
        <f t="shared" si="3"/>
        <v/>
      </c>
      <c r="M24" s="50" t="str">
        <f t="shared" si="5"/>
        <v/>
      </c>
      <c r="N24" s="50" t="str">
        <f t="shared" si="4"/>
        <v/>
      </c>
    </row>
    <row r="25" spans="1:14" ht="45" customHeight="1" x14ac:dyDescent="0.25">
      <c r="A25" s="34" t="s">
        <v>41</v>
      </c>
      <c r="B25" s="17"/>
      <c r="C25" s="19"/>
      <c r="D25" s="11"/>
      <c r="E25" s="51">
        <f t="shared" si="0"/>
        <v>0</v>
      </c>
      <c r="F25" s="51">
        <f t="shared" si="1"/>
        <v>0</v>
      </c>
      <c r="G25" s="51">
        <f t="shared" si="2"/>
        <v>0</v>
      </c>
      <c r="H25" s="34" t="s">
        <v>41</v>
      </c>
      <c r="I25" s="20"/>
      <c r="J25" s="22"/>
      <c r="K25" s="12"/>
      <c r="L25" s="50" t="str">
        <f t="shared" si="3"/>
        <v/>
      </c>
      <c r="M25" s="50" t="str">
        <f t="shared" si="5"/>
        <v/>
      </c>
      <c r="N25" s="50" t="str">
        <f t="shared" si="4"/>
        <v/>
      </c>
    </row>
    <row r="26" spans="1:14" ht="27.75" customHeight="1" x14ac:dyDescent="0.25">
      <c r="A26" s="34" t="s">
        <v>42</v>
      </c>
      <c r="B26" s="17"/>
      <c r="C26" s="19"/>
      <c r="D26" s="11"/>
      <c r="E26" s="51" t="str">
        <f>IF(B26=1, 4, IF(B26=2, 3, IF(B26=3, 2, IF(B26=4, 1, ""))))</f>
        <v/>
      </c>
      <c r="F26" s="51" t="str">
        <f>IF(C26=1, 4, IF(C26=2, 3, IF(C26=3, 2, IF(C26=4, 1, ""))))</f>
        <v/>
      </c>
      <c r="G26" s="51" t="str">
        <f>IF(D26=1, 4, IF(D26=2, 3, IF(D26=3, 2, IF(D26=4, 1, ""))))</f>
        <v/>
      </c>
      <c r="H26" s="34" t="s">
        <v>42</v>
      </c>
      <c r="I26" s="20"/>
      <c r="J26" s="22"/>
      <c r="K26" s="12"/>
      <c r="L26" s="50" t="str">
        <f>IF(I26=1,"Ja",IF(I26=2,"Neutraal",IF(I26=3,"Nee","")))</f>
        <v/>
      </c>
      <c r="M26" s="50" t="str">
        <f>IF(J26=1,"Ja",IF(J26=2,"Neutraal",IF(J26=3,"Nee","")))</f>
        <v/>
      </c>
      <c r="N26" s="50" t="str">
        <f t="shared" si="4"/>
        <v/>
      </c>
    </row>
    <row r="27" spans="1:14" ht="43.5" customHeight="1" x14ac:dyDescent="0.25">
      <c r="A27" s="34" t="s">
        <v>43</v>
      </c>
      <c r="B27" s="17"/>
      <c r="C27" s="19"/>
      <c r="D27" s="11"/>
      <c r="E27" s="51">
        <f t="shared" si="0"/>
        <v>0</v>
      </c>
      <c r="F27" s="51">
        <f t="shared" si="1"/>
        <v>0</v>
      </c>
      <c r="G27" s="51">
        <f t="shared" si="2"/>
        <v>0</v>
      </c>
      <c r="H27" s="34" t="s">
        <v>43</v>
      </c>
      <c r="I27" s="20"/>
      <c r="J27" s="22"/>
      <c r="K27" s="12"/>
      <c r="L27" s="50" t="str">
        <f t="shared" si="3"/>
        <v/>
      </c>
      <c r="M27" s="50" t="str">
        <f t="shared" si="5"/>
        <v/>
      </c>
      <c r="N27" s="50" t="str">
        <f t="shared" si="4"/>
        <v/>
      </c>
    </row>
    <row r="28" spans="1:14" ht="43.5" customHeight="1" x14ac:dyDescent="0.25">
      <c r="A28" s="34" t="s">
        <v>44</v>
      </c>
      <c r="B28" s="17"/>
      <c r="C28" s="19"/>
      <c r="D28" s="11"/>
      <c r="E28" s="51">
        <f t="shared" si="0"/>
        <v>0</v>
      </c>
      <c r="F28" s="51">
        <f t="shared" si="1"/>
        <v>0</v>
      </c>
      <c r="G28" s="51">
        <f t="shared" si="2"/>
        <v>0</v>
      </c>
      <c r="H28" s="34" t="s">
        <v>44</v>
      </c>
      <c r="I28" s="20"/>
      <c r="J28" s="22"/>
      <c r="K28" s="12"/>
      <c r="L28" s="50" t="str">
        <f t="shared" si="3"/>
        <v/>
      </c>
      <c r="M28" s="50" t="str">
        <f t="shared" si="5"/>
        <v/>
      </c>
      <c r="N28" s="50" t="str">
        <f t="shared" si="4"/>
        <v/>
      </c>
    </row>
    <row r="29" spans="1:14" ht="28.5" customHeight="1" x14ac:dyDescent="0.25">
      <c r="A29" s="34" t="s">
        <v>45</v>
      </c>
      <c r="B29" s="17"/>
      <c r="C29" s="19"/>
      <c r="D29" s="11"/>
      <c r="E29" s="51">
        <f t="shared" si="0"/>
        <v>0</v>
      </c>
      <c r="F29" s="51">
        <f t="shared" si="1"/>
        <v>0</v>
      </c>
      <c r="G29" s="51">
        <f t="shared" si="2"/>
        <v>0</v>
      </c>
      <c r="H29" s="34" t="s">
        <v>45</v>
      </c>
      <c r="I29" s="20"/>
      <c r="J29" s="22"/>
      <c r="K29" s="12"/>
      <c r="L29" s="50" t="str">
        <f t="shared" si="3"/>
        <v/>
      </c>
      <c r="M29" s="50" t="str">
        <f t="shared" si="5"/>
        <v/>
      </c>
      <c r="N29" s="50" t="str">
        <f t="shared" si="4"/>
        <v/>
      </c>
    </row>
    <row r="30" spans="1:14" ht="28.5" customHeight="1" x14ac:dyDescent="0.25">
      <c r="A30" s="34" t="s">
        <v>46</v>
      </c>
      <c r="B30" s="17"/>
      <c r="C30" s="19"/>
      <c r="D30" s="11"/>
      <c r="E30" s="51" t="str">
        <f>IF(B30=1, 4, IF(B30=2, 3, IF(B30=3, 2, IF(B30=4, 1, ""))))</f>
        <v/>
      </c>
      <c r="F30" s="51" t="str">
        <f>IF(C30=1, 4, IF(C30=2, 3, IF(C30=3, 2, IF(C30=4, 1, ""))))</f>
        <v/>
      </c>
      <c r="G30" s="51" t="str">
        <f>IF(D30=1, 4, IF(D30=2, 3, IF(D30=3, 2, IF(D30=4, 1, ""))))</f>
        <v/>
      </c>
      <c r="H30" s="34" t="s">
        <v>46</v>
      </c>
      <c r="I30" s="20"/>
      <c r="J30" s="22"/>
      <c r="K30" s="12"/>
      <c r="L30" s="50" t="str">
        <f t="shared" si="3"/>
        <v/>
      </c>
      <c r="M30" s="50" t="str">
        <f t="shared" si="5"/>
        <v/>
      </c>
      <c r="N30" s="50" t="str">
        <f t="shared" si="4"/>
        <v/>
      </c>
    </row>
    <row r="31" spans="1:14" ht="34.5" customHeight="1" x14ac:dyDescent="0.25">
      <c r="A31" s="34" t="s">
        <v>47</v>
      </c>
      <c r="B31" s="17"/>
      <c r="C31" s="19"/>
      <c r="D31" s="11"/>
      <c r="E31" s="51">
        <f t="shared" si="0"/>
        <v>0</v>
      </c>
      <c r="F31" s="51">
        <f t="shared" si="1"/>
        <v>0</v>
      </c>
      <c r="G31" s="51">
        <f t="shared" si="2"/>
        <v>0</v>
      </c>
      <c r="H31" s="34" t="s">
        <v>47</v>
      </c>
      <c r="I31" s="20"/>
      <c r="J31" s="22"/>
      <c r="K31" s="12"/>
      <c r="L31" s="50" t="str">
        <f t="shared" si="3"/>
        <v/>
      </c>
      <c r="M31" s="50" t="str">
        <f t="shared" si="5"/>
        <v/>
      </c>
      <c r="N31" s="50" t="str">
        <f t="shared" si="4"/>
        <v/>
      </c>
    </row>
    <row r="32" spans="1:14" ht="63.75" customHeight="1" x14ac:dyDescent="0.25">
      <c r="A32" s="34" t="s">
        <v>48</v>
      </c>
      <c r="B32" s="17"/>
      <c r="C32" s="19"/>
      <c r="D32" s="11"/>
      <c r="E32" s="51" t="str">
        <f>IF(B32=1, 4, IF(B32=2, 3, IF(B32=3, 2, IF(B32=4, 1, ""))))</f>
        <v/>
      </c>
      <c r="F32" s="51" t="str">
        <f>IF(C32=1, 4, IF(C32=2, 3, IF(C32=3, 2, IF(C32=4, 1, ""))))</f>
        <v/>
      </c>
      <c r="G32" s="51" t="str">
        <f>IF(D32=1, 4, IF(D32=2, 3, IF(D32=3, 2, IF(D32=4, 1, ""))))</f>
        <v/>
      </c>
      <c r="H32" s="34" t="s">
        <v>48</v>
      </c>
      <c r="I32" s="20"/>
      <c r="J32" s="22"/>
      <c r="K32" s="12"/>
      <c r="L32" s="50" t="str">
        <f t="shared" si="3"/>
        <v/>
      </c>
      <c r="M32" s="50" t="str">
        <f t="shared" si="5"/>
        <v/>
      </c>
      <c r="N32" s="50" t="str">
        <f t="shared" si="4"/>
        <v/>
      </c>
    </row>
    <row r="33" spans="1:14" ht="17.25" customHeight="1" x14ac:dyDescent="0.25">
      <c r="A33" s="34" t="s">
        <v>49</v>
      </c>
      <c r="B33" s="17"/>
      <c r="C33" s="19"/>
      <c r="D33" s="11"/>
      <c r="E33" s="51">
        <f t="shared" si="0"/>
        <v>0</v>
      </c>
      <c r="F33" s="51">
        <f t="shared" si="1"/>
        <v>0</v>
      </c>
      <c r="G33" s="51">
        <f t="shared" si="2"/>
        <v>0</v>
      </c>
      <c r="H33" s="34" t="s">
        <v>49</v>
      </c>
      <c r="I33" s="20"/>
      <c r="J33" s="22"/>
      <c r="K33" s="12"/>
      <c r="L33" s="50" t="str">
        <f t="shared" si="3"/>
        <v/>
      </c>
      <c r="M33" s="50" t="str">
        <f t="shared" si="5"/>
        <v/>
      </c>
      <c r="N33" s="50" t="str">
        <f t="shared" si="4"/>
        <v/>
      </c>
    </row>
    <row r="34" spans="1:14" ht="31.5" customHeight="1" x14ac:dyDescent="0.25">
      <c r="A34" s="34" t="s">
        <v>50</v>
      </c>
      <c r="B34" s="17"/>
      <c r="C34" s="19"/>
      <c r="D34" s="11"/>
      <c r="E34" s="51" t="str">
        <f>IF(B34=1, 4, IF(B34=2, 3, IF(B34=3, 2, IF(B34=4, 1, ""))))</f>
        <v/>
      </c>
      <c r="F34" s="51" t="str">
        <f>IF(C34=1, 4, IF(C34=2, 3, IF(C34=3, 2, IF(C34=4, 1, ""))))</f>
        <v/>
      </c>
      <c r="G34" s="51" t="str">
        <f>IF(D34=1, 4, IF(D34=2, 3, IF(D34=3, 2, IF(D34=4, 1, ""))))</f>
        <v/>
      </c>
      <c r="H34" s="34" t="s">
        <v>50</v>
      </c>
      <c r="I34" s="20"/>
      <c r="J34" s="22"/>
      <c r="K34" s="12"/>
      <c r="L34" s="50" t="str">
        <f t="shared" si="3"/>
        <v/>
      </c>
      <c r="M34" s="50" t="str">
        <f t="shared" si="5"/>
        <v/>
      </c>
      <c r="N34" s="50" t="str">
        <f t="shared" si="4"/>
        <v/>
      </c>
    </row>
    <row r="35" spans="1:14" ht="41.25" customHeight="1" x14ac:dyDescent="0.25">
      <c r="A35" s="34" t="s">
        <v>51</v>
      </c>
      <c r="B35" s="17"/>
      <c r="C35" s="19"/>
      <c r="D35" s="11"/>
      <c r="E35" s="51">
        <f t="shared" si="0"/>
        <v>0</v>
      </c>
      <c r="F35" s="51">
        <f t="shared" si="1"/>
        <v>0</v>
      </c>
      <c r="G35" s="51">
        <f t="shared" si="2"/>
        <v>0</v>
      </c>
      <c r="H35" s="34" t="s">
        <v>51</v>
      </c>
      <c r="I35" s="20"/>
      <c r="J35" s="22"/>
      <c r="K35" s="12"/>
      <c r="L35" s="50" t="str">
        <f t="shared" si="3"/>
        <v/>
      </c>
      <c r="M35" s="50" t="str">
        <f t="shared" si="5"/>
        <v/>
      </c>
      <c r="N35" s="50" t="str">
        <f t="shared" si="4"/>
        <v/>
      </c>
    </row>
    <row r="36" spans="1:14" ht="31.5" customHeight="1" x14ac:dyDescent="0.25">
      <c r="A36" s="34" t="s">
        <v>52</v>
      </c>
      <c r="B36" s="17"/>
      <c r="C36" s="19"/>
      <c r="D36" s="11"/>
      <c r="E36" s="51">
        <f t="shared" si="0"/>
        <v>0</v>
      </c>
      <c r="F36" s="51">
        <f t="shared" si="1"/>
        <v>0</v>
      </c>
      <c r="G36" s="51">
        <f t="shared" si="2"/>
        <v>0</v>
      </c>
      <c r="H36" s="34" t="s">
        <v>52</v>
      </c>
      <c r="I36" s="20"/>
      <c r="J36" s="22"/>
      <c r="K36" s="12"/>
      <c r="L36" s="50" t="str">
        <f t="shared" si="3"/>
        <v/>
      </c>
      <c r="M36" s="50" t="str">
        <f t="shared" si="5"/>
        <v/>
      </c>
      <c r="N36" s="50" t="str">
        <f t="shared" si="4"/>
        <v/>
      </c>
    </row>
    <row r="37" spans="1:14" ht="30" customHeight="1" x14ac:dyDescent="0.25">
      <c r="A37" s="34" t="s">
        <v>53</v>
      </c>
      <c r="B37" s="17"/>
      <c r="C37" s="19"/>
      <c r="D37" s="11"/>
      <c r="E37" s="51">
        <f t="shared" si="0"/>
        <v>0</v>
      </c>
      <c r="F37" s="51">
        <f t="shared" si="1"/>
        <v>0</v>
      </c>
      <c r="G37" s="51">
        <f t="shared" si="2"/>
        <v>0</v>
      </c>
      <c r="H37" s="34" t="s">
        <v>53</v>
      </c>
      <c r="I37" s="20"/>
      <c r="J37" s="22"/>
      <c r="K37" s="12"/>
      <c r="L37" s="50" t="str">
        <f t="shared" si="3"/>
        <v/>
      </c>
      <c r="M37" s="50" t="str">
        <f t="shared" si="5"/>
        <v/>
      </c>
      <c r="N37" s="50" t="str">
        <f t="shared" si="4"/>
        <v/>
      </c>
    </row>
    <row r="38" spans="1:14" ht="43.5" customHeight="1" x14ac:dyDescent="0.25">
      <c r="A38" s="34" t="s">
        <v>54</v>
      </c>
      <c r="B38" s="17"/>
      <c r="C38" s="19"/>
      <c r="D38" s="11"/>
      <c r="E38" s="51">
        <f t="shared" si="0"/>
        <v>0</v>
      </c>
      <c r="F38" s="51">
        <f t="shared" si="1"/>
        <v>0</v>
      </c>
      <c r="G38" s="51">
        <f t="shared" si="2"/>
        <v>0</v>
      </c>
      <c r="H38" s="34" t="s">
        <v>54</v>
      </c>
      <c r="I38" s="20"/>
      <c r="J38" s="22"/>
      <c r="K38" s="12"/>
      <c r="L38" s="50" t="str">
        <f t="shared" si="3"/>
        <v/>
      </c>
      <c r="M38" s="50" t="str">
        <f t="shared" si="5"/>
        <v/>
      </c>
      <c r="N38" s="50" t="str">
        <f t="shared" si="4"/>
        <v/>
      </c>
    </row>
    <row r="39" spans="1:14" ht="19.5" customHeight="1" x14ac:dyDescent="0.25">
      <c r="A39" s="34" t="s">
        <v>55</v>
      </c>
      <c r="B39" s="17"/>
      <c r="C39" s="19"/>
      <c r="D39" s="11"/>
      <c r="E39" s="51" t="str">
        <f>IF(B39=1, 4, IF(B39=2, 3, IF(B39=3, 2, IF(B39=4, 1, ""))))</f>
        <v/>
      </c>
      <c r="F39" s="51" t="str">
        <f>IF(C39=1, 4, IF(C39=2, 3, IF(C39=3, 2, IF(C39=4, 1, ""))))</f>
        <v/>
      </c>
      <c r="G39" s="51" t="str">
        <f>IF(D39=1, 4, IF(D39=2, 3, IF(D39=3, 2, IF(D39=4, 1, ""))))</f>
        <v/>
      </c>
      <c r="H39" s="34" t="s">
        <v>55</v>
      </c>
      <c r="I39" s="20"/>
      <c r="J39" s="22"/>
      <c r="K39" s="12"/>
      <c r="L39" s="50" t="str">
        <f t="shared" si="3"/>
        <v/>
      </c>
      <c r="M39" s="50" t="str">
        <f t="shared" si="5"/>
        <v/>
      </c>
      <c r="N39" s="50" t="str">
        <f t="shared" si="4"/>
        <v/>
      </c>
    </row>
    <row r="40" spans="1:14" ht="40.5" customHeight="1" x14ac:dyDescent="0.25">
      <c r="A40" s="34" t="s">
        <v>56</v>
      </c>
      <c r="B40" s="17"/>
      <c r="C40" s="19"/>
      <c r="D40" s="11"/>
      <c r="E40" s="51">
        <f t="shared" si="0"/>
        <v>0</v>
      </c>
      <c r="F40" s="51">
        <f t="shared" si="1"/>
        <v>0</v>
      </c>
      <c r="G40" s="51">
        <f t="shared" si="2"/>
        <v>0</v>
      </c>
      <c r="H40" s="34" t="s">
        <v>56</v>
      </c>
      <c r="I40" s="20"/>
      <c r="J40" s="22"/>
      <c r="K40" s="12"/>
      <c r="L40" s="50" t="str">
        <f t="shared" si="3"/>
        <v/>
      </c>
      <c r="M40" s="50" t="str">
        <f t="shared" si="5"/>
        <v/>
      </c>
      <c r="N40" s="50" t="str">
        <f t="shared" si="4"/>
        <v/>
      </c>
    </row>
    <row r="41" spans="1:14" ht="30" customHeight="1" x14ac:dyDescent="0.25">
      <c r="A41" s="34" t="s">
        <v>57</v>
      </c>
      <c r="B41" s="17"/>
      <c r="C41" s="19"/>
      <c r="D41" s="11"/>
      <c r="E41" s="51">
        <f t="shared" si="0"/>
        <v>0</v>
      </c>
      <c r="F41" s="51">
        <f t="shared" si="1"/>
        <v>0</v>
      </c>
      <c r="G41" s="51">
        <f t="shared" si="2"/>
        <v>0</v>
      </c>
      <c r="H41" s="34" t="s">
        <v>57</v>
      </c>
      <c r="I41" s="21"/>
      <c r="J41" s="22"/>
      <c r="K41" s="12"/>
      <c r="L41" s="50" t="str">
        <f t="shared" si="3"/>
        <v/>
      </c>
      <c r="M41" s="50" t="str">
        <f t="shared" si="5"/>
        <v/>
      </c>
      <c r="N41" s="50" t="str">
        <f t="shared" si="4"/>
        <v/>
      </c>
    </row>
    <row r="42" spans="1:14" x14ac:dyDescent="0.25">
      <c r="A42" s="2"/>
      <c r="B42" s="2"/>
      <c r="C42" s="2"/>
      <c r="D42" s="2"/>
    </row>
    <row r="43" spans="1:14" x14ac:dyDescent="0.25">
      <c r="A43" s="3" t="s">
        <v>10</v>
      </c>
      <c r="B43" s="4">
        <f>SUM(E12:E41)</f>
        <v>0</v>
      </c>
      <c r="C43" s="4"/>
      <c r="D43" s="4"/>
    </row>
    <row r="44" spans="1:14" x14ac:dyDescent="0.25">
      <c r="A44" s="3" t="s">
        <v>11</v>
      </c>
      <c r="B44" s="4">
        <f>SUM(F12:F41)</f>
        <v>0</v>
      </c>
      <c r="C44" s="4"/>
      <c r="D44" s="59" t="s">
        <v>21</v>
      </c>
      <c r="E44" s="59"/>
      <c r="F44" s="15">
        <f>SUM(G12:G41)</f>
        <v>0</v>
      </c>
    </row>
    <row r="45" spans="1:14" x14ac:dyDescent="0.25">
      <c r="A45" s="57" t="s">
        <v>8</v>
      </c>
      <c r="B45" s="57"/>
      <c r="C45" s="57"/>
      <c r="D45" s="57"/>
      <c r="E45" s="57"/>
      <c r="F45" s="57"/>
      <c r="G45" s="57"/>
      <c r="H45" s="57"/>
    </row>
  </sheetData>
  <mergeCells count="8">
    <mergeCell ref="H8:J8"/>
    <mergeCell ref="H7:N7"/>
    <mergeCell ref="A7:G7"/>
    <mergeCell ref="P9:T9"/>
    <mergeCell ref="A45:H45"/>
    <mergeCell ref="A9:C9"/>
    <mergeCell ref="I10:K10"/>
    <mergeCell ref="D44:E44"/>
  </mergeCells>
  <conditionalFormatting sqref="L12:L41">
    <cfRule type="expression" dxfId="22" priority="31">
      <formula>$I12=3</formula>
    </cfRule>
    <cfRule type="expression" dxfId="21" priority="32">
      <formula>$I12=2</formula>
    </cfRule>
    <cfRule type="expression" dxfId="20" priority="33">
      <formula>$I12=1</formula>
    </cfRule>
  </conditionalFormatting>
  <conditionalFormatting sqref="N12:N41">
    <cfRule type="expression" dxfId="19" priority="40">
      <formula>$K12=3</formula>
    </cfRule>
    <cfRule type="expression" dxfId="18" priority="41">
      <formula>$K12=2</formula>
    </cfRule>
    <cfRule type="expression" dxfId="17" priority="42">
      <formula>$K12=1</formula>
    </cfRule>
  </conditionalFormatting>
  <conditionalFormatting sqref="M12:M41">
    <cfRule type="expression" dxfId="16" priority="18">
      <formula>$J12=3</formula>
    </cfRule>
    <cfRule type="expression" dxfId="15" priority="19">
      <formula>$J12=2</formula>
    </cfRule>
    <cfRule type="expression" dxfId="14" priority="20">
      <formula>$J12=1</formula>
    </cfRule>
  </conditionalFormatting>
  <conditionalFormatting sqref="E12:E41">
    <cfRule type="cellIs" dxfId="13" priority="11" operator="equal">
      <formula>4</formula>
    </cfRule>
    <cfRule type="cellIs" dxfId="12" priority="14" operator="equal">
      <formula>1</formula>
    </cfRule>
  </conditionalFormatting>
  <conditionalFormatting sqref="E12:E41">
    <cfRule type="cellIs" dxfId="11" priority="13" operator="equal">
      <formula>2</formula>
    </cfRule>
  </conditionalFormatting>
  <conditionalFormatting sqref="E12:E41">
    <cfRule type="cellIs" dxfId="10" priority="12" operator="equal">
      <formula>3</formula>
    </cfRule>
  </conditionalFormatting>
  <conditionalFormatting sqref="F12:F41">
    <cfRule type="cellIs" dxfId="9" priority="8" operator="equal">
      <formula>3</formula>
    </cfRule>
    <cfRule type="cellIs" dxfId="8" priority="10" operator="equal">
      <formula>1</formula>
    </cfRule>
  </conditionalFormatting>
  <conditionalFormatting sqref="F12:F41">
    <cfRule type="cellIs" dxfId="7" priority="9" operator="equal">
      <formula>2</formula>
    </cfRule>
  </conditionalFormatting>
  <conditionalFormatting sqref="F12:F41">
    <cfRule type="cellIs" dxfId="6" priority="7" operator="equal">
      <formula>4</formula>
    </cfRule>
  </conditionalFormatting>
  <conditionalFormatting sqref="G12:G41">
    <cfRule type="cellIs" dxfId="5" priority="6" operator="equal">
      <formula>1</formula>
    </cfRule>
  </conditionalFormatting>
  <conditionalFormatting sqref="G12:G41">
    <cfRule type="cellIs" dxfId="4" priority="5" operator="equal">
      <formula>2</formula>
    </cfRule>
  </conditionalFormatting>
  <conditionalFormatting sqref="G12:G41">
    <cfRule type="cellIs" dxfId="3" priority="4" operator="equal">
      <formula>3</formula>
    </cfRule>
  </conditionalFormatting>
  <conditionalFormatting sqref="G12:G41">
    <cfRule type="cellIs" dxfId="2" priority="3" operator="equal">
      <formula>4</formula>
    </cfRule>
  </conditionalFormatting>
  <conditionalFormatting sqref="L22:N22 L26:N26 L30:N30 L32:N32 L34:N34 L39:N39">
    <cfRule type="containsText" dxfId="1" priority="2" operator="containsText" text="Ja">
      <formula>NOT(ISERROR(SEARCH("Ja",L22)))</formula>
    </cfRule>
  </conditionalFormatting>
  <conditionalFormatting sqref="L22:N22 L26:N26 L30:N30 L32:N32 L34:N34 L39:N39">
    <cfRule type="containsText" dxfId="0" priority="1" operator="containsText" text="Nee">
      <formula>NOT(ISERROR(SEARCH("Nee",L22)))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LCQ Formulier</vt:lpstr>
      <vt:lpstr>'LCQ Formulier'!Afdrukbereik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Rijnen, SJM Sophie</cp:lastModifiedBy>
  <cp:lastPrinted>2026-01-12T13:28:26Z</cp:lastPrinted>
  <dcterms:created xsi:type="dcterms:W3CDTF">2025-11-05T16:27:20Z</dcterms:created>
  <dcterms:modified xsi:type="dcterms:W3CDTF">2026-02-19T15:13:01Z</dcterms:modified>
</cp:coreProperties>
</file>